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éférence 15%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1F1F1F"/>
      <sz val="16"/>
    </font>
    <font>
      <name val="Calibri"/>
      <i val="1"/>
      <color rgb="00666666"/>
      <sz val="9"/>
    </font>
    <font>
      <b val="1"/>
    </font>
    <font>
      <name val="Calibri"/>
      <b val="1"/>
      <color rgb="00FFFFFF"/>
      <sz val="11"/>
    </font>
    <font>
      <b val="1"/>
      <sz val="12"/>
    </font>
  </fonts>
  <fills count="4">
    <fill>
      <patternFill/>
    </fill>
    <fill>
      <patternFill patternType="gray125"/>
    </fill>
    <fill>
      <patternFill patternType="solid">
        <fgColor rgb="00FFF7E6"/>
      </patternFill>
    </fill>
    <fill>
      <patternFill patternType="solid">
        <fgColor rgb="00C96442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0" fontId="0" fillId="2" borderId="1" pivotButton="0" quotePrefix="0" xfId="0"/>
    <xf numFmtId="0" fontId="4" fillId="3" borderId="1" applyAlignment="1" pivotButton="0" quotePrefix="0" xfId="0">
      <alignment horizontal="center"/>
    </xf>
    <xf numFmtId="0" fontId="0" fillId="0" borderId="1" pivotButton="0" quotePrefix="0" xfId="0"/>
    <xf numFmtId="3" fontId="0" fillId="0" borderId="1" pivotButton="0" quotePrefix="0" xfId="0"/>
    <xf numFmtId="0" fontId="0" fillId="0" borderId="1" applyAlignment="1" pivotButton="0" quotePrefix="0" xfId="0">
      <alignment horizontal="center"/>
    </xf>
    <xf numFmtId="0" fontId="5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selection activeCell="A1" sqref="A1"/>
    </sheetView>
  </sheetViews>
  <sheetFormatPr baseColWidth="8" defaultRowHeight="15"/>
  <cols>
    <col width="28" customWidth="1" min="1" max="1"/>
    <col width="15" customWidth="1" min="2" max="2"/>
    <col width="18" customWidth="1" min="3" max="3"/>
    <col width="18" customWidth="1" min="4" max="4"/>
    <col width="18" customWidth="1" min="5" max="5"/>
  </cols>
  <sheetData>
    <row r="1">
      <c r="A1" s="1" t="inlineStr">
        <is>
          <t>Calculateur — préférence nationale 15 %</t>
        </is>
      </c>
    </row>
    <row r="2">
      <c r="A2" s="2" t="inlineStr">
        <is>
          <t>Décret n° 2-22-431 · Maroc · Outil fourni par Ofrema (ofrema.com)</t>
        </is>
      </c>
    </row>
    <row r="4">
      <c r="A4" s="3" t="inlineStr">
        <is>
          <t>Coefficient appliqué aux offres étrangères</t>
        </is>
      </c>
      <c r="B4" s="4" t="n">
        <v>0.15</v>
      </c>
    </row>
    <row r="6">
      <c r="A6" s="5" t="inlineStr">
        <is>
          <t>Soumissionnaire</t>
        </is>
      </c>
      <c r="B6" s="5" t="inlineStr">
        <is>
          <t>Origine</t>
        </is>
      </c>
      <c r="C6" s="5" t="inlineStr">
        <is>
          <t>Prix soumis (DH)</t>
        </is>
      </c>
      <c r="D6" s="5" t="inlineStr">
        <is>
          <t>Prix évalué (DH)</t>
        </is>
      </c>
      <c r="E6" s="5" t="inlineStr">
        <is>
          <t>Classement</t>
        </is>
      </c>
    </row>
    <row r="7">
      <c r="A7" s="6" t="inlineStr">
        <is>
          <t>Société A</t>
        </is>
      </c>
      <c r="B7" s="6" t="inlineStr">
        <is>
          <t>Maroc</t>
        </is>
      </c>
      <c r="C7" s="7" t="n">
        <v>9800000</v>
      </c>
      <c r="D7" s="7">
        <f>IF(C7="","",IF(B7="Étranger",C7*(1+$B$4),C7))</f>
        <v/>
      </c>
      <c r="E7" s="8">
        <f>IF(D7="","",RANK(D7,$D$7:$D$14,1))</f>
        <v/>
      </c>
    </row>
    <row r="8">
      <c r="A8" s="6" t="inlineStr">
        <is>
          <t>Société B</t>
        </is>
      </c>
      <c r="B8" s="6" t="inlineStr">
        <is>
          <t>Maroc</t>
        </is>
      </c>
      <c r="C8" s="7" t="n">
        <v>10100000</v>
      </c>
      <c r="D8" s="7">
        <f>IF(C8="","",IF(B8="Étranger",C8*(1+$B$4),C8))</f>
        <v/>
      </c>
      <c r="E8" s="8">
        <f>IF(D8="","",RANK(D8,$D$7:$D$14,1))</f>
        <v/>
      </c>
    </row>
    <row r="9">
      <c r="A9" s="6" t="inlineStr">
        <is>
          <t>Société C</t>
        </is>
      </c>
      <c r="B9" s="6" t="inlineStr">
        <is>
          <t>Étranger</t>
        </is>
      </c>
      <c r="C9" s="7" t="n">
        <v>8800000</v>
      </c>
      <c r="D9" s="7">
        <f>IF(C9="","",IF(B9="Étranger",C9*(1+$B$4),C9))</f>
        <v/>
      </c>
      <c r="E9" s="8">
        <f>IF(D9="","",RANK(D9,$D$7:$D$14,1))</f>
        <v/>
      </c>
    </row>
    <row r="10">
      <c r="A10" s="6" t="inlineStr">
        <is>
          <t>Société D</t>
        </is>
      </c>
      <c r="B10" s="6" t="inlineStr">
        <is>
          <t>Étranger</t>
        </is>
      </c>
      <c r="C10" s="7" t="n">
        <v>9500000</v>
      </c>
      <c r="D10" s="7">
        <f>IF(C10="","",IF(B10="Étranger",C10*(1+$B$4),C10))</f>
        <v/>
      </c>
      <c r="E10" s="8">
        <f>IF(D10="","",RANK(D10,$D$7:$D$14,1))</f>
        <v/>
      </c>
    </row>
    <row r="11">
      <c r="A11" s="6" t="inlineStr"/>
      <c r="B11" s="6" t="inlineStr"/>
      <c r="C11" s="7" t="inlineStr"/>
      <c r="D11" s="7">
        <f>IF(C11="","",IF(B11="Étranger",C11*(1+$B$4),C11))</f>
        <v/>
      </c>
      <c r="E11" s="8">
        <f>IF(D11="","",RANK(D11,$D$7:$D$14,1))</f>
        <v/>
      </c>
    </row>
    <row r="12">
      <c r="A12" s="6" t="inlineStr"/>
      <c r="B12" s="6" t="inlineStr"/>
      <c r="C12" s="7" t="inlineStr"/>
      <c r="D12" s="7">
        <f>IF(C12="","",IF(B12="Étranger",C12*(1+$B$4),C12))</f>
        <v/>
      </c>
      <c r="E12" s="8">
        <f>IF(D12="","",RANK(D12,$D$7:$D$14,1))</f>
        <v/>
      </c>
    </row>
    <row r="13">
      <c r="A13" s="6" t="inlineStr"/>
      <c r="B13" s="6" t="inlineStr"/>
      <c r="C13" s="7" t="inlineStr"/>
      <c r="D13" s="7">
        <f>IF(C13="","",IF(B13="Étranger",C13*(1+$B$4),C13))</f>
        <v/>
      </c>
      <c r="E13" s="8">
        <f>IF(D13="","",RANK(D13,$D$7:$D$14,1))</f>
        <v/>
      </c>
    </row>
    <row r="14">
      <c r="A14" s="6" t="inlineStr"/>
      <c r="B14" s="6" t="inlineStr"/>
      <c r="C14" s="7" t="inlineStr"/>
      <c r="D14" s="7">
        <f>IF(C14="","",IF(B14="Étranger",C14*(1+$B$4),C14))</f>
        <v/>
      </c>
      <c r="E14" s="8">
        <f>IF(D14="","",RANK(D14,$D$7:$D$14,1))</f>
        <v/>
      </c>
    </row>
    <row r="16">
      <c r="A16" s="9" t="inlineStr">
        <is>
          <t>Comment ça marche</t>
        </is>
      </c>
    </row>
    <row r="17" ht="60" customHeight="1">
      <c r="A17" s="10" t="inlineStr">
        <is>
          <t>Saisissez les soumissionnaires en colonnes A à C. La colonne D applique automatiquement la majoration de 15 % aux offres étrangères. La colonne E classe les offres par prix évalué croissant. Le moins-disant après ajustement remporte le marché — au prix réel soumissionné.</t>
        </is>
      </c>
    </row>
    <row r="18"/>
    <row r="19"/>
    <row r="20"/>
    <row r="22">
      <c r="A22" s="9" t="inlineStr">
        <is>
          <t>Source réglementaire</t>
        </is>
      </c>
    </row>
    <row r="23">
      <c r="A23" s="2" t="inlineStr">
        <is>
          <t>Décret n° 2-22-431 du 8 mars 2023 — entré en vigueur le 1er septembre 2023.</t>
        </is>
      </c>
    </row>
    <row r="24">
      <c r="A24" s="2" t="inlineStr">
        <is>
          <t>Guide complet : ofrema.com/blog/reglementation-2024/preference-nationale-15-pourcent-calcul-marches-publics</t>
        </is>
      </c>
    </row>
  </sheetData>
  <mergeCells count="5">
    <mergeCell ref="A17:E20"/>
    <mergeCell ref="A24:E24"/>
    <mergeCell ref="A2:E2"/>
    <mergeCell ref="A1:E1"/>
    <mergeCell ref="A23:E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2026-05-25T11:37:39Z</dcterms:created>
  <dcterms:modified xmlns:dcterms="http://purl.org/dc/terms/" xmlns:xsi="http://www.w3.org/2001/XMLSchema-instance" xsi:type="dcterms:W3CDTF">2026-05-25T11:37:39Z</dcterms:modified>
</cp:coreProperties>
</file>